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04" firstSheet="1" activeTab="1"/>
  </bookViews>
  <sheets>
    <sheet name="Měs.rozbor 2004" sheetId="1" r:id="rId1"/>
    <sheet name="ROZBORY HOSPODAŘENÍ" sheetId="2" r:id="rId2"/>
  </sheets>
  <definedNames/>
  <calcPr fullCalcOnLoad="1"/>
</workbook>
</file>

<file path=xl/sharedStrings.xml><?xml version="1.0" encoding="utf-8"?>
<sst xmlns="http://schemas.openxmlformats.org/spreadsheetml/2006/main" count="73" uniqueCount="73">
  <si>
    <t>spotřeba materiálu</t>
  </si>
  <si>
    <t xml:space="preserve"> potraviny</t>
  </si>
  <si>
    <t xml:space="preserve"> drobný hmotmý majetek</t>
  </si>
  <si>
    <t xml:space="preserve"> ostatní materiál</t>
  </si>
  <si>
    <t>spotřeba energií</t>
  </si>
  <si>
    <t>nákup služeb</t>
  </si>
  <si>
    <t xml:space="preserve"> služby pošt</t>
  </si>
  <si>
    <t>ostatní náklady</t>
  </si>
  <si>
    <t>úroky</t>
  </si>
  <si>
    <t>jiné dotace a dary</t>
  </si>
  <si>
    <t>rozpočet</t>
  </si>
  <si>
    <t>skutečnost</t>
  </si>
  <si>
    <t>%</t>
  </si>
  <si>
    <t xml:space="preserve"> tisk, předplatné časopisů</t>
  </si>
  <si>
    <t xml:space="preserve"> mycí a čistící prostředky</t>
  </si>
  <si>
    <t xml:space="preserve"> služby nevýrobní povahy</t>
  </si>
  <si>
    <t xml:space="preserve"> revize zařízení</t>
  </si>
  <si>
    <t xml:space="preserve"> internet </t>
  </si>
  <si>
    <t>MěÚ</t>
  </si>
  <si>
    <t>mzdové náklady</t>
  </si>
  <si>
    <t>sociální a zdravotní pojištění</t>
  </si>
  <si>
    <t>opravy a udržování</t>
  </si>
  <si>
    <t>cestovné</t>
  </si>
  <si>
    <t xml:space="preserve"> reprodukční</t>
  </si>
  <si>
    <t xml:space="preserve"> fond odměn</t>
  </si>
  <si>
    <t xml:space="preserve"> FKSP</t>
  </si>
  <si>
    <t>FKSP (2% z mezd)</t>
  </si>
  <si>
    <t>počátek</t>
  </si>
  <si>
    <t>zůstatek</t>
  </si>
  <si>
    <t>dotace KÚ</t>
  </si>
  <si>
    <t>OPPP</t>
  </si>
  <si>
    <t>mzdy,odvody,FKSP,ONIV</t>
  </si>
  <si>
    <t>zapojení rezervního fondu</t>
  </si>
  <si>
    <t>k 1.1.</t>
  </si>
  <si>
    <t>příděl</t>
  </si>
  <si>
    <t>z HV</t>
  </si>
  <si>
    <t>čerpání</t>
  </si>
  <si>
    <t>konečný</t>
  </si>
  <si>
    <t xml:space="preserve"> telekomunikace a radiokomunikace</t>
  </si>
  <si>
    <t>NÁKLADY</t>
  </si>
  <si>
    <t>VÝNOSY</t>
  </si>
  <si>
    <t>HOSPODÁŘSKÝ   VÝSLEDEK</t>
  </si>
  <si>
    <t>FONDY</t>
  </si>
  <si>
    <t>Zpracoval : Nečková Luisa</t>
  </si>
  <si>
    <t>tržby z prodeje služeb-stravné žáků</t>
  </si>
  <si>
    <t>tržby za prodej NHIM a HIM</t>
  </si>
  <si>
    <t xml:space="preserve">ostatní výnosy-přepl.energií </t>
  </si>
  <si>
    <t>Obecní úřad Chbany</t>
  </si>
  <si>
    <t>dotace OÚ</t>
  </si>
  <si>
    <t>sponzorské dary</t>
  </si>
  <si>
    <t>zapojení fondu odměn</t>
  </si>
  <si>
    <t>náhrady mzdy za pracovní neschopn.</t>
  </si>
  <si>
    <t>rezervní fond</t>
  </si>
  <si>
    <t>Schválil: Mgr. Jiřina Kříčková</t>
  </si>
  <si>
    <t xml:space="preserve"> pojistné dětí a Kooperativa, zdroje KÚ</t>
  </si>
  <si>
    <t>IROP - rozpouštění transferu na odpisy majetku</t>
  </si>
  <si>
    <t>SFŽP - rozpouštení transferu na odpisy</t>
  </si>
  <si>
    <t xml:space="preserve"> odpisy majetku z IROP a SFŽP</t>
  </si>
  <si>
    <t xml:space="preserve"> bankovní poplatky + úroky z úvěru</t>
  </si>
  <si>
    <t>organizace:  Základní škola a Mateřská škola Chbany, okr. Chomutov, příspěvková organizace</t>
  </si>
  <si>
    <t>dohody o provedení práce</t>
  </si>
  <si>
    <t xml:space="preserve"> ochranné pomůcky</t>
  </si>
  <si>
    <t xml:space="preserve"> učebnice, pomůcky</t>
  </si>
  <si>
    <t xml:space="preserve"> semináře pedag.pracovníků</t>
  </si>
  <si>
    <t>dotace na teplo - 12x18700</t>
  </si>
  <si>
    <t xml:space="preserve"> teplo  a TUV</t>
  </si>
  <si>
    <t xml:space="preserve"> voda a stočné</t>
  </si>
  <si>
    <t xml:space="preserve"> elektrická energie</t>
  </si>
  <si>
    <t>platy - zdroje KÚ + provoz.zaměstn.</t>
  </si>
  <si>
    <t>provoz 12 x 65 000 Kč</t>
  </si>
  <si>
    <t>Schválený rozpočet na rok 2024</t>
  </si>
  <si>
    <t>Schváleno na obecním zastupitelstvu dne 11. 12. 2023</t>
  </si>
  <si>
    <t>Ve Chbanech: 11. 12.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</si>
</sst>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</numFmts>
  <fonts count="51">
    <font>
      <sz val="10"/>
      <name val="Arial CE"/>
      <family val="0"/>
    </font>
    <font>
      <b/>
      <i/>
      <sz val="2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i/>
      <sz val="12"/>
      <name val="Arial Black"/>
      <family val="2"/>
    </font>
    <font>
      <i/>
      <sz val="14"/>
      <name val="Impact"/>
      <family val="2"/>
    </font>
    <font>
      <i/>
      <sz val="14"/>
      <name val="Arial Black"/>
      <family val="2"/>
    </font>
    <font>
      <b/>
      <i/>
      <sz val="12"/>
      <name val="Arial"/>
      <family val="2"/>
    </font>
    <font>
      <b/>
      <i/>
      <sz val="11"/>
      <name val="Times New Roman CE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20"/>
      <name val="Arial CE"/>
      <family val="0"/>
    </font>
    <font>
      <b/>
      <i/>
      <u val="single"/>
      <sz val="1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9" fontId="5" fillId="0" borderId="11" xfId="47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Alignment="1">
      <alignment/>
    </xf>
    <xf numFmtId="0" fontId="8" fillId="0" borderId="10" xfId="0" applyFont="1" applyFill="1" applyBorder="1" applyAlignment="1" applyProtection="1">
      <alignment/>
      <protection/>
    </xf>
    <xf numFmtId="10" fontId="2" fillId="0" borderId="10" xfId="47" applyNumberFormat="1" applyFont="1" applyFill="1" applyBorder="1" applyAlignment="1">
      <alignment/>
    </xf>
    <xf numFmtId="10" fontId="3" fillId="0" borderId="0" xfId="47" applyNumberFormat="1" applyFont="1" applyFill="1" applyBorder="1" applyAlignment="1">
      <alignment/>
    </xf>
    <xf numFmtId="10" fontId="2" fillId="0" borderId="0" xfId="47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9" fontId="5" fillId="0" borderId="0" xfId="47" applyFont="1" applyFill="1" applyBorder="1" applyAlignment="1">
      <alignment horizontal="center"/>
    </xf>
    <xf numFmtId="2" fontId="0" fillId="0" borderId="0" xfId="47" applyNumberFormat="1" applyFont="1" applyFill="1" applyAlignment="1">
      <alignment/>
    </xf>
    <xf numFmtId="2" fontId="2" fillId="0" borderId="0" xfId="47" applyNumberFormat="1" applyFont="1" applyFill="1" applyAlignment="1">
      <alignment/>
    </xf>
    <xf numFmtId="2" fontId="2" fillId="0" borderId="0" xfId="47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47" applyNumberFormat="1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4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9" fontId="5" fillId="0" borderId="13" xfId="47" applyFont="1" applyFill="1" applyBorder="1" applyAlignment="1">
      <alignment horizontal="center"/>
    </xf>
    <xf numFmtId="4" fontId="5" fillId="0" borderId="14" xfId="47" applyNumberFormat="1" applyFont="1" applyFill="1" applyBorder="1" applyAlignment="1">
      <alignment horizontal="center"/>
    </xf>
    <xf numFmtId="2" fontId="5" fillId="0" borderId="15" xfId="47" applyNumberFormat="1" applyFont="1" applyFill="1" applyBorder="1" applyAlignment="1">
      <alignment horizontal="center"/>
    </xf>
    <xf numFmtId="0" fontId="8" fillId="33" borderId="16" xfId="0" applyFont="1" applyFill="1" applyBorder="1" applyAlignment="1" applyProtection="1">
      <alignment horizontal="center"/>
      <protection/>
    </xf>
    <xf numFmtId="0" fontId="8" fillId="33" borderId="17" xfId="0" applyFont="1" applyFill="1" applyBorder="1" applyAlignment="1">
      <alignment horizontal="center"/>
    </xf>
    <xf numFmtId="2" fontId="8" fillId="33" borderId="16" xfId="47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 applyProtection="1">
      <alignment horizontal="center"/>
      <protection/>
    </xf>
    <xf numFmtId="0" fontId="8" fillId="33" borderId="19" xfId="0" applyFont="1" applyFill="1" applyBorder="1" applyAlignment="1" applyProtection="1">
      <alignment horizont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2" fontId="8" fillId="33" borderId="19" xfId="47" applyNumberFormat="1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/>
      <protection/>
    </xf>
    <xf numFmtId="10" fontId="8" fillId="0" borderId="10" xfId="47" applyNumberFormat="1" applyFont="1" applyFill="1" applyBorder="1" applyAlignment="1">
      <alignment/>
    </xf>
    <xf numFmtId="10" fontId="7" fillId="0" borderId="10" xfId="47" applyNumberFormat="1" applyFont="1" applyFill="1" applyBorder="1" applyAlignment="1">
      <alignment/>
    </xf>
    <xf numFmtId="3" fontId="9" fillId="0" borderId="10" xfId="0" applyNumberFormat="1" applyFont="1" applyFill="1" applyBorder="1" applyAlignment="1" applyProtection="1">
      <alignment/>
      <protection/>
    </xf>
    <xf numFmtId="10" fontId="9" fillId="0" borderId="10" xfId="47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1" fillId="33" borderId="10" xfId="0" applyFont="1" applyFill="1" applyBorder="1" applyAlignment="1" applyProtection="1">
      <alignment/>
      <protection/>
    </xf>
    <xf numFmtId="3" fontId="11" fillId="33" borderId="10" xfId="0" applyNumberFormat="1" applyFont="1" applyFill="1" applyBorder="1" applyAlignment="1" applyProtection="1">
      <alignment/>
      <protection/>
    </xf>
    <xf numFmtId="10" fontId="11" fillId="33" borderId="10" xfId="47" applyNumberFormat="1" applyFont="1" applyFill="1" applyBorder="1" applyAlignment="1">
      <alignment/>
    </xf>
    <xf numFmtId="0" fontId="4" fillId="33" borderId="22" xfId="0" applyFont="1" applyFill="1" applyBorder="1" applyAlignment="1" applyProtection="1">
      <alignment/>
      <protection/>
    </xf>
    <xf numFmtId="3" fontId="4" fillId="33" borderId="22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4" fontId="2" fillId="0" borderId="23" xfId="0" applyNumberFormat="1" applyFont="1" applyFill="1" applyBorder="1" applyAlignment="1" applyProtection="1">
      <alignment/>
      <protection/>
    </xf>
    <xf numFmtId="4" fontId="2" fillId="0" borderId="19" xfId="47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25" xfId="0" applyNumberFormat="1" applyFont="1" applyFill="1" applyBorder="1" applyAlignment="1" applyProtection="1">
      <alignment/>
      <protection/>
    </xf>
    <xf numFmtId="4" fontId="2" fillId="0" borderId="10" xfId="47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10" fontId="2" fillId="0" borderId="10" xfId="47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3" fontId="2" fillId="0" borderId="19" xfId="0" applyNumberFormat="1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/>
      <protection/>
    </xf>
    <xf numFmtId="3" fontId="2" fillId="35" borderId="10" xfId="0" applyNumberFormat="1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/>
    </xf>
    <xf numFmtId="3" fontId="2" fillId="36" borderId="10" xfId="0" applyNumberFormat="1" applyFont="1" applyFill="1" applyBorder="1" applyAlignment="1" applyProtection="1">
      <alignment/>
      <protection/>
    </xf>
    <xf numFmtId="0" fontId="12" fillId="36" borderId="10" xfId="0" applyFont="1" applyFill="1" applyBorder="1" applyAlignment="1" applyProtection="1">
      <alignment/>
      <protection/>
    </xf>
    <xf numFmtId="3" fontId="8" fillId="36" borderId="1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4" fillId="33" borderId="16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32" fillId="0" borderId="0" xfId="0" applyFont="1" applyFill="1" applyAlignment="1" applyProtection="1">
      <alignment horizontal="right"/>
      <protection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0" applyFont="1" applyFill="1" applyAlignment="1" applyProtection="1">
      <alignment horizontal="center"/>
      <protection/>
    </xf>
    <xf numFmtId="0" fontId="0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0"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:B2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85" zoomScaleNormal="85" zoomScalePageLayoutView="0" workbookViewId="0" topLeftCell="A34">
      <selection activeCell="A51" sqref="A51"/>
    </sheetView>
  </sheetViews>
  <sheetFormatPr defaultColWidth="9.00390625" defaultRowHeight="12.75"/>
  <cols>
    <col min="1" max="1" width="42.25390625" style="5" customWidth="1"/>
    <col min="2" max="3" width="11.75390625" style="5" customWidth="1"/>
    <col min="4" max="4" width="12.75390625" style="27" customWidth="1"/>
    <col min="5" max="5" width="5.75390625" style="0" hidden="1" customWidth="1"/>
    <col min="6" max="6" width="11.875" style="0" customWidth="1"/>
  </cols>
  <sheetData>
    <row r="1" spans="1:4" ht="12.75">
      <c r="A1" s="96"/>
      <c r="B1" s="97"/>
      <c r="C1" s="97"/>
      <c r="D1" s="97"/>
    </row>
    <row r="2" spans="1:4" ht="25.5">
      <c r="A2" s="98" t="s">
        <v>70</v>
      </c>
      <c r="B2" s="99"/>
      <c r="C2" s="99"/>
      <c r="D2" s="99"/>
    </row>
    <row r="4" spans="1:9" ht="25.5">
      <c r="A4" s="33" t="s">
        <v>47</v>
      </c>
      <c r="B4" s="33"/>
      <c r="C4" s="34"/>
      <c r="D4" s="35"/>
      <c r="E4" s="36"/>
      <c r="F4" s="36"/>
      <c r="G4" s="94"/>
      <c r="H4" s="95"/>
      <c r="I4" s="5"/>
    </row>
    <row r="5" spans="1:7" ht="15">
      <c r="A5" s="92" t="s">
        <v>59</v>
      </c>
      <c r="B5" s="93"/>
      <c r="C5" s="93"/>
      <c r="D5" s="93"/>
      <c r="G5" s="37"/>
    </row>
    <row r="6" ht="8.25" customHeight="1">
      <c r="G6" s="37"/>
    </row>
    <row r="7" spans="1:7" s="1" customFormat="1" ht="6.75" customHeight="1" thickBot="1">
      <c r="A7" s="6"/>
      <c r="B7" s="6"/>
      <c r="C7" s="7"/>
      <c r="D7" s="28"/>
      <c r="G7" s="38"/>
    </row>
    <row r="8" spans="1:7" ht="17.25" customHeight="1" thickBot="1">
      <c r="A8" s="26"/>
      <c r="B8" s="39" t="s">
        <v>10</v>
      </c>
      <c r="C8" s="40" t="s">
        <v>11</v>
      </c>
      <c r="D8" s="41" t="s">
        <v>12</v>
      </c>
      <c r="E8" s="13" t="s">
        <v>18</v>
      </c>
      <c r="G8" s="37"/>
    </row>
    <row r="9" spans="1:5" s="58" customFormat="1" ht="23.25" thickBot="1">
      <c r="A9" s="59" t="s">
        <v>39</v>
      </c>
      <c r="B9" s="60">
        <f>SUM(B10,B18,B24,B31,B35,B38,B39,B40,B41,B22,B23)</f>
        <v>7255</v>
      </c>
      <c r="C9" s="60">
        <f>SUM(C10,C18,C24,C31,C35,C38,C40,C41,C22,C23)</f>
        <v>0</v>
      </c>
      <c r="D9" s="61">
        <f aca="true" t="shared" si="0" ref="D9:D14">(C9/B9)</f>
        <v>0</v>
      </c>
      <c r="E9" s="57"/>
    </row>
    <row r="10" spans="1:5" s="1" customFormat="1" ht="20.25" thickBot="1">
      <c r="A10" s="65" t="s">
        <v>0</v>
      </c>
      <c r="B10" s="55">
        <f>SUM(B11:B17)</f>
        <v>629</v>
      </c>
      <c r="C10" s="55">
        <f>SUM(C11:C17)</f>
        <v>0</v>
      </c>
      <c r="D10" s="56">
        <f t="shared" si="0"/>
        <v>0</v>
      </c>
      <c r="E10" s="15"/>
    </row>
    <row r="11" spans="1:5" s="1" customFormat="1" ht="15.75" thickBot="1">
      <c r="A11" s="8" t="s">
        <v>1</v>
      </c>
      <c r="B11" s="22">
        <v>450</v>
      </c>
      <c r="C11" s="22"/>
      <c r="D11" s="19">
        <f t="shared" si="0"/>
        <v>0</v>
      </c>
      <c r="E11" s="15"/>
    </row>
    <row r="12" spans="1:5" s="1" customFormat="1" ht="15.75" thickBot="1">
      <c r="A12" s="85" t="s">
        <v>61</v>
      </c>
      <c r="B12" s="86">
        <v>10</v>
      </c>
      <c r="C12" s="22"/>
      <c r="D12" s="19">
        <f t="shared" si="0"/>
        <v>0</v>
      </c>
      <c r="E12" s="15"/>
    </row>
    <row r="13" spans="1:5" s="1" customFormat="1" ht="15" customHeight="1" thickBot="1">
      <c r="A13" s="8" t="s">
        <v>13</v>
      </c>
      <c r="B13" s="22">
        <v>4</v>
      </c>
      <c r="C13" s="22"/>
      <c r="D13" s="19">
        <f t="shared" si="0"/>
        <v>0</v>
      </c>
      <c r="E13" s="15"/>
    </row>
    <row r="14" spans="1:5" s="1" customFormat="1" ht="15.75" thickBot="1">
      <c r="A14" s="8" t="s">
        <v>62</v>
      </c>
      <c r="B14" s="22">
        <v>35</v>
      </c>
      <c r="C14" s="22"/>
      <c r="D14" s="19">
        <f t="shared" si="0"/>
        <v>0</v>
      </c>
      <c r="E14" s="15"/>
    </row>
    <row r="15" spans="1:5" s="1" customFormat="1" ht="15.75" thickBot="1">
      <c r="A15" s="8" t="s">
        <v>14</v>
      </c>
      <c r="B15" s="22">
        <v>15</v>
      </c>
      <c r="C15" s="22"/>
      <c r="D15" s="19">
        <f aca="true" t="shared" si="1" ref="D15:D30">(C15/B15)</f>
        <v>0</v>
      </c>
      <c r="E15" s="15"/>
    </row>
    <row r="16" spans="1:5" s="1" customFormat="1" ht="15.75" thickBot="1">
      <c r="A16" s="8" t="s">
        <v>2</v>
      </c>
      <c r="B16" s="22">
        <v>40</v>
      </c>
      <c r="C16" s="22"/>
      <c r="D16" s="19">
        <f t="shared" si="1"/>
        <v>0</v>
      </c>
      <c r="E16" s="15"/>
    </row>
    <row r="17" spans="1:5" s="1" customFormat="1" ht="15.75" thickBot="1">
      <c r="A17" s="8" t="s">
        <v>3</v>
      </c>
      <c r="B17" s="22">
        <v>75</v>
      </c>
      <c r="C17" s="22"/>
      <c r="D17" s="19">
        <f t="shared" si="1"/>
        <v>0</v>
      </c>
      <c r="E17" s="15"/>
    </row>
    <row r="18" spans="1:5" s="1" customFormat="1" ht="20.25" thickBot="1">
      <c r="A18" s="65" t="s">
        <v>4</v>
      </c>
      <c r="B18" s="55">
        <f>SUM(B19:B21)</f>
        <v>418</v>
      </c>
      <c r="C18" s="55">
        <f>SUM(C19:C21)</f>
        <v>0</v>
      </c>
      <c r="D18" s="56">
        <f t="shared" si="1"/>
        <v>0</v>
      </c>
      <c r="E18" s="15"/>
    </row>
    <row r="19" spans="1:5" s="1" customFormat="1" ht="15.75" thickBot="1">
      <c r="A19" s="8" t="s">
        <v>66</v>
      </c>
      <c r="B19" s="22">
        <v>50</v>
      </c>
      <c r="C19" s="22"/>
      <c r="D19" s="19">
        <f t="shared" si="1"/>
        <v>0</v>
      </c>
      <c r="E19" s="15"/>
    </row>
    <row r="20" spans="1:5" s="1" customFormat="1" ht="15.75" thickBot="1">
      <c r="A20" s="8" t="s">
        <v>65</v>
      </c>
      <c r="B20" s="22">
        <v>224</v>
      </c>
      <c r="C20" s="22"/>
      <c r="D20" s="19">
        <f t="shared" si="1"/>
        <v>0</v>
      </c>
      <c r="E20" s="15"/>
    </row>
    <row r="21" spans="1:5" s="1" customFormat="1" ht="15.75" thickBot="1">
      <c r="A21" s="8" t="s">
        <v>67</v>
      </c>
      <c r="B21" s="22">
        <v>144</v>
      </c>
      <c r="C21" s="22"/>
      <c r="D21" s="19">
        <f t="shared" si="1"/>
        <v>0</v>
      </c>
      <c r="E21" s="15"/>
    </row>
    <row r="22" spans="1:9" s="2" customFormat="1" ht="16.5" thickBot="1">
      <c r="A22" s="18" t="s">
        <v>21</v>
      </c>
      <c r="B22" s="52">
        <v>20</v>
      </c>
      <c r="C22" s="52"/>
      <c r="D22" s="53">
        <f t="shared" si="1"/>
        <v>0</v>
      </c>
      <c r="E22" s="14"/>
      <c r="F22" s="89"/>
      <c r="G22" s="89"/>
      <c r="H22" s="89"/>
      <c r="I22" s="89"/>
    </row>
    <row r="23" spans="1:5" s="2" customFormat="1" ht="16.5" thickBot="1">
      <c r="A23" s="18" t="s">
        <v>22</v>
      </c>
      <c r="B23" s="52">
        <v>0</v>
      </c>
      <c r="C23" s="52"/>
      <c r="D23" s="53" t="e">
        <f t="shared" si="1"/>
        <v>#DIV/0!</v>
      </c>
      <c r="E23" s="14"/>
    </row>
    <row r="24" spans="1:5" s="2" customFormat="1" ht="20.25" thickBot="1">
      <c r="A24" s="65" t="s">
        <v>5</v>
      </c>
      <c r="B24" s="55">
        <f>SUM(B25:B30)</f>
        <v>338</v>
      </c>
      <c r="C24" s="55">
        <f>SUM(C25:C30)</f>
        <v>0</v>
      </c>
      <c r="D24" s="56">
        <f t="shared" si="1"/>
        <v>0</v>
      </c>
      <c r="E24" s="14"/>
    </row>
    <row r="25" spans="1:5" s="1" customFormat="1" ht="17.25" customHeight="1" thickBot="1">
      <c r="A25" s="8" t="s">
        <v>6</v>
      </c>
      <c r="B25" s="22">
        <v>0</v>
      </c>
      <c r="C25" s="22"/>
      <c r="D25" s="19" t="e">
        <f t="shared" si="1"/>
        <v>#DIV/0!</v>
      </c>
      <c r="E25" s="15"/>
    </row>
    <row r="26" spans="1:5" s="1" customFormat="1" ht="16.5" customHeight="1" thickBot="1">
      <c r="A26" s="8" t="s">
        <v>38</v>
      </c>
      <c r="B26" s="22">
        <v>6</v>
      </c>
      <c r="C26" s="22"/>
      <c r="D26" s="19">
        <f t="shared" si="1"/>
        <v>0</v>
      </c>
      <c r="E26" s="15"/>
    </row>
    <row r="27" spans="1:5" s="1" customFormat="1" ht="15.75" thickBot="1">
      <c r="A27" s="8" t="s">
        <v>15</v>
      </c>
      <c r="B27" s="22">
        <v>300</v>
      </c>
      <c r="C27" s="22"/>
      <c r="D27" s="19">
        <f t="shared" si="1"/>
        <v>0</v>
      </c>
      <c r="E27" s="15"/>
    </row>
    <row r="28" spans="1:5" s="1" customFormat="1" ht="15.75" thickBot="1">
      <c r="A28" s="8" t="s">
        <v>16</v>
      </c>
      <c r="B28" s="22">
        <v>20</v>
      </c>
      <c r="C28" s="22"/>
      <c r="D28" s="19">
        <f t="shared" si="1"/>
        <v>0</v>
      </c>
      <c r="E28" s="15"/>
    </row>
    <row r="29" spans="1:5" s="1" customFormat="1" ht="15.75" thickBot="1">
      <c r="A29" s="8" t="s">
        <v>17</v>
      </c>
      <c r="B29" s="22">
        <v>7</v>
      </c>
      <c r="C29" s="22"/>
      <c r="D29" s="19">
        <f t="shared" si="1"/>
        <v>0</v>
      </c>
      <c r="E29" s="15"/>
    </row>
    <row r="30" spans="1:5" s="1" customFormat="1" ht="15.75" thickBot="1">
      <c r="A30" s="85" t="s">
        <v>63</v>
      </c>
      <c r="B30" s="86">
        <v>5</v>
      </c>
      <c r="C30" s="22"/>
      <c r="D30" s="19">
        <f t="shared" si="1"/>
        <v>0</v>
      </c>
      <c r="E30" s="15"/>
    </row>
    <row r="31" spans="1:5" s="2" customFormat="1" ht="20.25" thickBot="1">
      <c r="A31" s="65" t="s">
        <v>7</v>
      </c>
      <c r="B31" s="55">
        <f>SUM(B32:B34)</f>
        <v>106</v>
      </c>
      <c r="C31" s="55">
        <f>SUM(C32:C34)</f>
        <v>0</v>
      </c>
      <c r="D31" s="56">
        <f aca="true" t="shared" si="2" ref="D31:D37">(C31/B31)</f>
        <v>0</v>
      </c>
      <c r="E31" s="14"/>
    </row>
    <row r="32" spans="1:5" s="1" customFormat="1" ht="15.75" thickBot="1">
      <c r="A32" s="8" t="s">
        <v>58</v>
      </c>
      <c r="B32" s="22">
        <v>5</v>
      </c>
      <c r="C32" s="22"/>
      <c r="D32" s="19">
        <f t="shared" si="2"/>
        <v>0</v>
      </c>
      <c r="E32" s="15"/>
    </row>
    <row r="33" spans="1:5" s="1" customFormat="1" ht="15.75" thickBot="1">
      <c r="A33" s="85" t="s">
        <v>54</v>
      </c>
      <c r="B33" s="86">
        <v>20</v>
      </c>
      <c r="C33" s="22"/>
      <c r="D33" s="19">
        <f t="shared" si="2"/>
        <v>0</v>
      </c>
      <c r="E33" s="15"/>
    </row>
    <row r="34" spans="1:5" s="1" customFormat="1" ht="15.75" thickBot="1">
      <c r="A34" s="8" t="s">
        <v>57</v>
      </c>
      <c r="B34" s="22">
        <v>81</v>
      </c>
      <c r="C34" s="22"/>
      <c r="D34" s="75">
        <f t="shared" si="2"/>
        <v>0</v>
      </c>
      <c r="E34" s="15"/>
    </row>
    <row r="35" spans="1:5" s="2" customFormat="1" ht="20.25" thickBot="1">
      <c r="A35" s="65" t="s">
        <v>19</v>
      </c>
      <c r="B35" s="55">
        <f>SUM(B36:B37)</f>
        <v>4223</v>
      </c>
      <c r="C35" s="55">
        <f>SUM(C36:C37)</f>
        <v>0</v>
      </c>
      <c r="D35" s="56">
        <f t="shared" si="2"/>
        <v>0</v>
      </c>
      <c r="E35" s="14"/>
    </row>
    <row r="36" spans="1:5" s="1" customFormat="1" ht="15.75" thickBot="1">
      <c r="A36" s="85" t="s">
        <v>68</v>
      </c>
      <c r="B36" s="86">
        <v>4159</v>
      </c>
      <c r="C36" s="22"/>
      <c r="D36" s="19">
        <f t="shared" si="2"/>
        <v>0</v>
      </c>
      <c r="E36" s="15"/>
    </row>
    <row r="37" spans="1:5" s="1" customFormat="1" ht="15.75" thickBot="1">
      <c r="A37" s="85" t="s">
        <v>30</v>
      </c>
      <c r="B37" s="86">
        <v>64</v>
      </c>
      <c r="C37" s="22"/>
      <c r="D37" s="19">
        <f t="shared" si="2"/>
        <v>0</v>
      </c>
      <c r="E37" s="15"/>
    </row>
    <row r="38" spans="1:5" s="2" customFormat="1" ht="16.5" thickBot="1">
      <c r="A38" s="87" t="s">
        <v>20</v>
      </c>
      <c r="B38" s="88">
        <v>1427</v>
      </c>
      <c r="C38" s="52"/>
      <c r="D38" s="53">
        <f>(C38/B38)</f>
        <v>0</v>
      </c>
      <c r="E38" s="14"/>
    </row>
    <row r="39" spans="1:5" s="2" customFormat="1" ht="16.5" thickBot="1">
      <c r="A39" s="87" t="s">
        <v>51</v>
      </c>
      <c r="B39" s="88">
        <v>10</v>
      </c>
      <c r="C39" s="52"/>
      <c r="D39" s="53">
        <f>(C39/B39)</f>
        <v>0</v>
      </c>
      <c r="E39" s="14"/>
    </row>
    <row r="40" spans="1:5" s="2" customFormat="1" ht="16.5" thickBot="1">
      <c r="A40" s="87" t="s">
        <v>26</v>
      </c>
      <c r="B40" s="88">
        <v>84</v>
      </c>
      <c r="C40" s="52"/>
      <c r="D40" s="53">
        <f>(C40/B40)</f>
        <v>0</v>
      </c>
      <c r="E40" s="14"/>
    </row>
    <row r="41" spans="1:5" s="2" customFormat="1" ht="16.5" customHeight="1" thickBot="1">
      <c r="A41" s="65" t="s">
        <v>60</v>
      </c>
      <c r="B41" s="52">
        <v>0</v>
      </c>
      <c r="C41" s="52"/>
      <c r="D41" s="53" t="e">
        <f>(C41/B41)</f>
        <v>#DIV/0!</v>
      </c>
      <c r="E41" s="14"/>
    </row>
    <row r="42" spans="1:4" s="2" customFormat="1" ht="15.75">
      <c r="A42" s="12"/>
      <c r="B42" s="24"/>
      <c r="C42" s="24"/>
      <c r="D42" s="20"/>
    </row>
    <row r="43" spans="1:4" s="1" customFormat="1" ht="15.75" thickBot="1">
      <c r="A43" s="7"/>
      <c r="B43" s="25"/>
      <c r="C43" s="23"/>
      <c r="D43" s="21"/>
    </row>
    <row r="44" spans="1:5" s="3" customFormat="1" ht="23.25" thickBot="1">
      <c r="A44" s="59" t="s">
        <v>40</v>
      </c>
      <c r="B44" s="60">
        <f>B45+B46+B47+B48+B49+B52+B56+B58+B59</f>
        <v>7255</v>
      </c>
      <c r="C44" s="60">
        <f>C45+C46+C47+C48+C49+C52+C56+C58+C59</f>
        <v>0</v>
      </c>
      <c r="D44" s="61">
        <f>(C44/B44)</f>
        <v>0</v>
      </c>
      <c r="E44" s="16"/>
    </row>
    <row r="45" spans="1:5" s="2" customFormat="1" ht="16.5" thickBot="1">
      <c r="A45" s="8" t="s">
        <v>44</v>
      </c>
      <c r="B45" s="22">
        <v>450</v>
      </c>
      <c r="C45" s="22"/>
      <c r="D45" s="19">
        <f>(C45/B45)</f>
        <v>0</v>
      </c>
      <c r="E45" s="14"/>
    </row>
    <row r="46" spans="1:5" s="2" customFormat="1" ht="16.5" thickBot="1">
      <c r="A46" s="8" t="s">
        <v>8</v>
      </c>
      <c r="B46" s="22">
        <v>0</v>
      </c>
      <c r="C46" s="22"/>
      <c r="D46" s="19" t="e">
        <f>(C46/B46)</f>
        <v>#DIV/0!</v>
      </c>
      <c r="E46" s="14"/>
    </row>
    <row r="47" spans="1:5" s="2" customFormat="1" ht="16.5" thickBot="1">
      <c r="A47" s="8" t="s">
        <v>46</v>
      </c>
      <c r="B47" s="22">
        <v>0</v>
      </c>
      <c r="C47" s="22"/>
      <c r="D47" s="19" t="e">
        <f>(C47/B47)</f>
        <v>#DIV/0!</v>
      </c>
      <c r="E47" s="14"/>
    </row>
    <row r="48" spans="1:5" s="2" customFormat="1" ht="16.5" thickBot="1">
      <c r="A48" s="8" t="s">
        <v>45</v>
      </c>
      <c r="B48" s="22">
        <v>0</v>
      </c>
      <c r="C48" s="22"/>
      <c r="D48" s="19" t="e">
        <f>(C48/B48)</f>
        <v>#DIV/0!</v>
      </c>
      <c r="E48" s="14"/>
    </row>
    <row r="49" spans="1:5" s="2" customFormat="1" ht="20.25" thickBot="1">
      <c r="A49" s="65" t="s">
        <v>48</v>
      </c>
      <c r="B49" s="55">
        <f>SUM(B50:B51)</f>
        <v>1004</v>
      </c>
      <c r="C49" s="55">
        <f>SUM(C50:C51)</f>
        <v>0</v>
      </c>
      <c r="D49" s="56">
        <f aca="true" t="shared" si="3" ref="D49:D57">(C49/B49)</f>
        <v>0</v>
      </c>
      <c r="E49" s="14"/>
    </row>
    <row r="50" spans="1:5" s="1" customFormat="1" ht="15.75" thickBot="1">
      <c r="A50" s="83" t="s">
        <v>69</v>
      </c>
      <c r="B50" s="84">
        <v>780</v>
      </c>
      <c r="C50" s="22"/>
      <c r="D50" s="19">
        <f t="shared" si="3"/>
        <v>0</v>
      </c>
      <c r="E50" s="15"/>
    </row>
    <row r="51" spans="1:5" s="38" customFormat="1" ht="15.75" thickBot="1">
      <c r="A51" s="83" t="s">
        <v>64</v>
      </c>
      <c r="B51" s="84">
        <v>224</v>
      </c>
      <c r="C51" s="22"/>
      <c r="D51" s="19">
        <f t="shared" si="3"/>
        <v>0</v>
      </c>
      <c r="E51" s="79"/>
    </row>
    <row r="52" spans="1:5" s="1" customFormat="1" ht="20.25" thickBot="1">
      <c r="A52" s="65" t="s">
        <v>29</v>
      </c>
      <c r="B52" s="55">
        <f>SUM(B53:B55)</f>
        <v>5801</v>
      </c>
      <c r="C52" s="55">
        <f>SUM(C53:C55)</f>
        <v>0</v>
      </c>
      <c r="D52" s="56">
        <f t="shared" si="3"/>
        <v>0</v>
      </c>
      <c r="E52" s="15"/>
    </row>
    <row r="53" spans="1:5" s="1" customFormat="1" ht="15.75" thickBot="1">
      <c r="A53" s="77" t="s">
        <v>31</v>
      </c>
      <c r="B53" s="78">
        <v>5720</v>
      </c>
      <c r="C53" s="22"/>
      <c r="D53" s="19">
        <f t="shared" si="3"/>
        <v>0</v>
      </c>
      <c r="E53" s="15"/>
    </row>
    <row r="54" spans="1:5" s="1" customFormat="1" ht="15.75" thickBot="1">
      <c r="A54" s="8" t="s">
        <v>55</v>
      </c>
      <c r="B54" s="22">
        <v>75</v>
      </c>
      <c r="C54" s="22"/>
      <c r="D54" s="19">
        <f t="shared" si="3"/>
        <v>0</v>
      </c>
      <c r="E54" s="15"/>
    </row>
    <row r="55" spans="1:5" s="1" customFormat="1" ht="15.75" thickBot="1">
      <c r="A55" s="8" t="s">
        <v>56</v>
      </c>
      <c r="B55" s="22">
        <v>6</v>
      </c>
      <c r="C55" s="22"/>
      <c r="D55" s="19">
        <f t="shared" si="3"/>
        <v>0</v>
      </c>
      <c r="E55" s="15"/>
    </row>
    <row r="56" spans="1:5" s="1" customFormat="1" ht="20.25" thickBot="1">
      <c r="A56" s="65" t="s">
        <v>9</v>
      </c>
      <c r="B56" s="55">
        <f>SUM(B57:B57)</f>
        <v>0</v>
      </c>
      <c r="C56" s="55">
        <f>SUM(C57:C57)</f>
        <v>0</v>
      </c>
      <c r="D56" s="56" t="e">
        <f t="shared" si="3"/>
        <v>#DIV/0!</v>
      </c>
      <c r="E56" s="14"/>
    </row>
    <row r="57" spans="1:5" s="1" customFormat="1" ht="15.75" thickBot="1">
      <c r="A57" s="8" t="s">
        <v>49</v>
      </c>
      <c r="B57" s="22">
        <v>0</v>
      </c>
      <c r="C57" s="22"/>
      <c r="D57" s="19" t="e">
        <f t="shared" si="3"/>
        <v>#DIV/0!</v>
      </c>
      <c r="E57" s="15"/>
    </row>
    <row r="58" spans="1:5" s="1" customFormat="1" ht="15.75" thickBot="1">
      <c r="A58" s="65" t="s">
        <v>32</v>
      </c>
      <c r="B58" s="52">
        <v>0</v>
      </c>
      <c r="C58" s="52"/>
      <c r="D58" s="54" t="e">
        <f>(C58/B58)</f>
        <v>#DIV/0!</v>
      </c>
      <c r="E58" s="15"/>
    </row>
    <row r="59" spans="1:5" s="2" customFormat="1" ht="16.5" thickBot="1">
      <c r="A59" s="65" t="s">
        <v>50</v>
      </c>
      <c r="B59" s="52">
        <v>0</v>
      </c>
      <c r="C59" s="52"/>
      <c r="D59" s="54" t="e">
        <f>(C59/B59)</f>
        <v>#DIV/0!</v>
      </c>
      <c r="E59" s="14"/>
    </row>
    <row r="60" spans="1:5" s="1" customFormat="1" ht="15">
      <c r="A60" s="9"/>
      <c r="B60" s="9"/>
      <c r="C60" s="9"/>
      <c r="D60" s="29"/>
      <c r="E60" s="11"/>
    </row>
    <row r="61" spans="4:5" s="1" customFormat="1" ht="15">
      <c r="D61" s="29"/>
      <c r="E61" s="11"/>
    </row>
    <row r="62" spans="1:14" s="1" customFormat="1" ht="17.25" customHeight="1" thickBot="1">
      <c r="A62" s="9"/>
      <c r="B62" s="9"/>
      <c r="C62" s="9"/>
      <c r="D62" s="29"/>
      <c r="E62" s="11"/>
      <c r="N62" s="76"/>
    </row>
    <row r="63" spans="1:4" s="17" customFormat="1" ht="21.75" customHeight="1" thickBot="1" thickTop="1">
      <c r="A63" s="62" t="s">
        <v>41</v>
      </c>
      <c r="B63" s="63">
        <f>SUM(B44-B9)</f>
        <v>0</v>
      </c>
      <c r="C63" s="63">
        <f>SUM(C44-C9)</f>
        <v>0</v>
      </c>
      <c r="D63" s="30"/>
    </row>
    <row r="64" s="1" customFormat="1" ht="15.75" thickTop="1">
      <c r="D64" s="31"/>
    </row>
    <row r="65" s="1" customFormat="1" ht="15.75" thickBot="1">
      <c r="D65" s="31"/>
    </row>
    <row r="66" spans="1:6" s="1" customFormat="1" ht="15" customHeight="1">
      <c r="A66" s="90" t="s">
        <v>42</v>
      </c>
      <c r="B66" s="42" t="s">
        <v>27</v>
      </c>
      <c r="C66" s="43" t="s">
        <v>34</v>
      </c>
      <c r="D66" s="44" t="s">
        <v>36</v>
      </c>
      <c r="E66" s="45"/>
      <c r="F66" s="46" t="s">
        <v>37</v>
      </c>
    </row>
    <row r="67" spans="1:6" s="1" customFormat="1" ht="15.75" customHeight="1" thickBot="1">
      <c r="A67" s="91"/>
      <c r="B67" s="47" t="s">
        <v>33</v>
      </c>
      <c r="C67" s="48" t="s">
        <v>35</v>
      </c>
      <c r="D67" s="49"/>
      <c r="E67" s="50"/>
      <c r="F67" s="51" t="s">
        <v>28</v>
      </c>
    </row>
    <row r="68" spans="1:6" s="1" customFormat="1" ht="15.75" thickBot="1">
      <c r="A68" s="81" t="s">
        <v>52</v>
      </c>
      <c r="B68" s="82"/>
      <c r="C68" s="66"/>
      <c r="D68" s="67"/>
      <c r="E68" s="68"/>
      <c r="F68" s="80"/>
    </row>
    <row r="69" spans="1:6" s="1" customFormat="1" ht="15.75" thickBot="1">
      <c r="A69" s="8" t="s">
        <v>23</v>
      </c>
      <c r="B69" s="70"/>
      <c r="C69" s="71"/>
      <c r="D69" s="72"/>
      <c r="E69" s="73"/>
      <c r="F69" s="69"/>
    </row>
    <row r="70" spans="1:6" s="1" customFormat="1" ht="15.75" thickBot="1">
      <c r="A70" s="8" t="s">
        <v>25</v>
      </c>
      <c r="B70" s="70"/>
      <c r="C70" s="71"/>
      <c r="D70" s="72"/>
      <c r="E70" s="73"/>
      <c r="F70" s="69"/>
    </row>
    <row r="71" spans="1:6" ht="15.75" thickBot="1">
      <c r="A71" s="8" t="s">
        <v>24</v>
      </c>
      <c r="B71" s="70"/>
      <c r="C71" s="71"/>
      <c r="D71" s="67"/>
      <c r="E71" s="74"/>
      <c r="F71" s="69"/>
    </row>
    <row r="72" spans="1:4" s="4" customFormat="1" ht="12.75">
      <c r="A72" s="5"/>
      <c r="B72" s="5"/>
      <c r="C72" s="5"/>
      <c r="D72" s="32"/>
    </row>
    <row r="73" spans="1:4" s="4" customFormat="1" ht="12.75">
      <c r="A73" s="5"/>
      <c r="B73" s="5"/>
      <c r="C73" s="5"/>
      <c r="D73" s="32"/>
    </row>
    <row r="74" spans="2:4" s="4" customFormat="1" ht="12.75">
      <c r="B74" s="5"/>
      <c r="C74" s="5"/>
      <c r="D74" s="32"/>
    </row>
    <row r="75" ht="12.75">
      <c r="D75" s="32"/>
    </row>
    <row r="76" spans="3:4" s="10" customFormat="1" ht="18">
      <c r="C76" s="5"/>
      <c r="D76" s="32"/>
    </row>
    <row r="77" spans="2:4" s="1" customFormat="1" ht="15">
      <c r="B77" s="5"/>
      <c r="C77" s="5"/>
      <c r="D77" s="32"/>
    </row>
    <row r="78" spans="2:4" s="1" customFormat="1" ht="15">
      <c r="B78" s="5"/>
      <c r="C78" s="5"/>
      <c r="D78" s="32"/>
    </row>
    <row r="79" spans="1:4" s="1" customFormat="1" ht="15">
      <c r="A79" s="7" t="s">
        <v>72</v>
      </c>
      <c r="D79" s="31"/>
    </row>
    <row r="80" spans="1:4" s="1" customFormat="1" ht="15">
      <c r="A80" s="64"/>
      <c r="D80" s="31"/>
    </row>
    <row r="81" spans="1:4" s="1" customFormat="1" ht="15">
      <c r="A81" s="7" t="s">
        <v>53</v>
      </c>
      <c r="D81" s="31"/>
    </row>
    <row r="82" spans="1:4" s="1" customFormat="1" ht="15">
      <c r="A82" s="64"/>
      <c r="D82" s="31"/>
    </row>
    <row r="83" ht="15">
      <c r="A83" s="7" t="s">
        <v>43</v>
      </c>
    </row>
    <row r="85" ht="12.75">
      <c r="A85" s="5" t="s">
        <v>71</v>
      </c>
    </row>
    <row r="89" ht="12.75">
      <c r="D89" s="32"/>
    </row>
  </sheetData>
  <sheetProtection/>
  <mergeCells count="5">
    <mergeCell ref="A66:A67"/>
    <mergeCell ref="G4:H4"/>
    <mergeCell ref="A2:D2"/>
    <mergeCell ref="A5:D5"/>
    <mergeCell ref="A1:D1"/>
  </mergeCells>
  <conditionalFormatting sqref="D58">
    <cfRule type="expression" priority="56" dxfId="48" stopIfTrue="1">
      <formula>ISERROR($D$58)</formula>
    </cfRule>
  </conditionalFormatting>
  <conditionalFormatting sqref="D59">
    <cfRule type="expression" priority="57" dxfId="48" stopIfTrue="1">
      <formula>ISERROR($D$59)</formula>
    </cfRule>
  </conditionalFormatting>
  <conditionalFormatting sqref="D34">
    <cfRule type="expression" priority="34" dxfId="48" stopIfTrue="1">
      <formula>ISERROR($D$34)</formula>
    </cfRule>
  </conditionalFormatting>
  <conditionalFormatting sqref="D35">
    <cfRule type="expression" priority="35" dxfId="48" stopIfTrue="1">
      <formula>ISERROR($D$35)</formula>
    </cfRule>
  </conditionalFormatting>
  <conditionalFormatting sqref="D36">
    <cfRule type="expression" priority="36" dxfId="48" stopIfTrue="1">
      <formula>ISERROR($D$36)</formula>
    </cfRule>
  </conditionalFormatting>
  <conditionalFormatting sqref="D37">
    <cfRule type="expression" priority="37" dxfId="48" stopIfTrue="1">
      <formula>ISERROR($D$37)</formula>
    </cfRule>
  </conditionalFormatting>
  <conditionalFormatting sqref="D38:D39">
    <cfRule type="expression" priority="38" dxfId="48" stopIfTrue="1">
      <formula>ISERROR($D$38)</formula>
    </cfRule>
  </conditionalFormatting>
  <conditionalFormatting sqref="D40">
    <cfRule type="expression" priority="39" dxfId="48" stopIfTrue="1">
      <formula>ISERROR($D$40)</formula>
    </cfRule>
  </conditionalFormatting>
  <conditionalFormatting sqref="D41">
    <cfRule type="expression" priority="40" dxfId="48" stopIfTrue="1">
      <formula>ISERROR($D$41)</formula>
    </cfRule>
  </conditionalFormatting>
  <conditionalFormatting sqref="D45">
    <cfRule type="expression" priority="41" dxfId="48" stopIfTrue="1">
      <formula>ISERROR($D$45)</formula>
    </cfRule>
  </conditionalFormatting>
  <conditionalFormatting sqref="D46">
    <cfRule type="expression" priority="42" dxfId="48" stopIfTrue="1">
      <formula>ISERROR($D$46)</formula>
    </cfRule>
  </conditionalFormatting>
  <conditionalFormatting sqref="D47">
    <cfRule type="expression" priority="43" dxfId="48" stopIfTrue="1">
      <formula>ISERROR($D$47)</formula>
    </cfRule>
  </conditionalFormatting>
  <conditionalFormatting sqref="D48">
    <cfRule type="expression" priority="44" dxfId="48" stopIfTrue="1">
      <formula>ISERROR($D$48)</formula>
    </cfRule>
  </conditionalFormatting>
  <conditionalFormatting sqref="D49">
    <cfRule type="expression" priority="45" dxfId="48" stopIfTrue="1">
      <formula>ISERROR($D$49)</formula>
    </cfRule>
  </conditionalFormatting>
  <conditionalFormatting sqref="D50">
    <cfRule type="expression" priority="46" dxfId="48" stopIfTrue="1">
      <formula>ISERROR($D$50)</formula>
    </cfRule>
  </conditionalFormatting>
  <conditionalFormatting sqref="D51">
    <cfRule type="expression" priority="47" dxfId="48" stopIfTrue="1">
      <formula>ISERROR($D$51)</formula>
    </cfRule>
  </conditionalFormatting>
  <conditionalFormatting sqref="D52">
    <cfRule type="expression" priority="48" dxfId="48" stopIfTrue="1">
      <formula>ISERROR($D$52)</formula>
    </cfRule>
  </conditionalFormatting>
  <conditionalFormatting sqref="D53">
    <cfRule type="expression" priority="49" dxfId="48" stopIfTrue="1">
      <formula>ISERROR($D$53)</formula>
    </cfRule>
  </conditionalFormatting>
  <conditionalFormatting sqref="D54">
    <cfRule type="expression" priority="50" dxfId="48" stopIfTrue="1">
      <formula>ISERROR($D$54)</formula>
    </cfRule>
  </conditionalFormatting>
  <conditionalFormatting sqref="D55">
    <cfRule type="expression" priority="51" dxfId="48" stopIfTrue="1">
      <formula>ISERROR($D$55)</formula>
    </cfRule>
  </conditionalFormatting>
  <conditionalFormatting sqref="D56">
    <cfRule type="expression" priority="52" dxfId="48" stopIfTrue="1">
      <formula>ISERROR($D$56)</formula>
    </cfRule>
  </conditionalFormatting>
  <conditionalFormatting sqref="D57">
    <cfRule type="expression" priority="53" dxfId="48" stopIfTrue="1">
      <formula>ISERROR($D$57)</formula>
    </cfRule>
  </conditionalFormatting>
  <conditionalFormatting sqref="D44">
    <cfRule type="expression" priority="58" dxfId="49" stopIfTrue="1">
      <formula>ISERROR($D$44)</formula>
    </cfRule>
  </conditionalFormatting>
  <conditionalFormatting sqref="D32">
    <cfRule type="expression" priority="29" dxfId="48" stopIfTrue="1">
      <formula>ISERROR($D$32)</formula>
    </cfRule>
  </conditionalFormatting>
  <conditionalFormatting sqref="D33">
    <cfRule type="expression" priority="30" dxfId="48" stopIfTrue="1">
      <formula>ISERROR($D$33)</formula>
    </cfRule>
  </conditionalFormatting>
  <conditionalFormatting sqref="D31">
    <cfRule type="expression" priority="27" dxfId="48" stopIfTrue="1">
      <formula>ISERROR($D$31)</formula>
    </cfRule>
  </conditionalFormatting>
  <conditionalFormatting sqref="D27">
    <cfRule type="expression" priority="21" dxfId="48" stopIfTrue="1">
      <formula>ISERROR($D$27)</formula>
    </cfRule>
  </conditionalFormatting>
  <conditionalFormatting sqref="D28">
    <cfRule type="expression" priority="22" dxfId="48" stopIfTrue="1">
      <formula>ISERROR($D$28)</formula>
    </cfRule>
  </conditionalFormatting>
  <conditionalFormatting sqref="D29">
    <cfRule type="expression" priority="23" dxfId="48" stopIfTrue="1">
      <formula>ISERROR($D$29)</formula>
    </cfRule>
  </conditionalFormatting>
  <conditionalFormatting sqref="D30">
    <cfRule type="expression" priority="24" dxfId="48" stopIfTrue="1">
      <formula>ISERROR($D$30)</formula>
    </cfRule>
  </conditionalFormatting>
  <conditionalFormatting sqref="D21">
    <cfRule type="expression" priority="14" dxfId="48" stopIfTrue="1">
      <formula>ISERROR($D$21)</formula>
    </cfRule>
  </conditionalFormatting>
  <conditionalFormatting sqref="D22">
    <cfRule type="expression" priority="15" dxfId="48" stopIfTrue="1">
      <formula>ISERROR($D$22)</formula>
    </cfRule>
  </conditionalFormatting>
  <conditionalFormatting sqref="D23">
    <cfRule type="expression" priority="16" dxfId="48" stopIfTrue="1">
      <formula>ISERROR($D$23)</formula>
    </cfRule>
  </conditionalFormatting>
  <conditionalFormatting sqref="D24">
    <cfRule type="expression" priority="17" dxfId="48" stopIfTrue="1">
      <formula>ISERROR($D$24)</formula>
    </cfRule>
  </conditionalFormatting>
  <conditionalFormatting sqref="D25">
    <cfRule type="expression" priority="18" dxfId="48" stopIfTrue="1">
      <formula>ISERROR($D$25)</formula>
    </cfRule>
  </conditionalFormatting>
  <conditionalFormatting sqref="D26">
    <cfRule type="expression" priority="19" dxfId="48" stopIfTrue="1">
      <formula>ISERROR($D$26)</formula>
    </cfRule>
  </conditionalFormatting>
  <conditionalFormatting sqref="D16">
    <cfRule type="expression" priority="8" dxfId="48" stopIfTrue="1">
      <formula>ISERROR($D$16)</formula>
    </cfRule>
  </conditionalFormatting>
  <conditionalFormatting sqref="D17">
    <cfRule type="expression" priority="9" dxfId="48" stopIfTrue="1">
      <formula>ISERROR($D$17)</formula>
    </cfRule>
  </conditionalFormatting>
  <conditionalFormatting sqref="D18">
    <cfRule type="expression" priority="10" dxfId="48" stopIfTrue="1">
      <formula>ISERROR($D$18)</formula>
    </cfRule>
  </conditionalFormatting>
  <conditionalFormatting sqref="D19">
    <cfRule type="expression" priority="11" dxfId="48" stopIfTrue="1">
      <formula>ISERROR($D$19)</formula>
    </cfRule>
  </conditionalFormatting>
  <conditionalFormatting sqref="D20">
    <cfRule type="expression" priority="12" dxfId="48" stopIfTrue="1">
      <formula>ISERROR($D$20)</formula>
    </cfRule>
  </conditionalFormatting>
  <conditionalFormatting sqref="D15">
    <cfRule type="expression" priority="1" dxfId="48" stopIfTrue="1">
      <formula>ISERROR($D$15)</formula>
    </cfRule>
  </conditionalFormatting>
  <conditionalFormatting sqref="D14">
    <cfRule type="expression" priority="2" dxfId="48" stopIfTrue="1">
      <formula>ISERROR($D$14)</formula>
    </cfRule>
  </conditionalFormatting>
  <conditionalFormatting sqref="D13">
    <cfRule type="expression" priority="3" dxfId="48" stopIfTrue="1">
      <formula>ISERROR($D$13)</formula>
    </cfRule>
  </conditionalFormatting>
  <conditionalFormatting sqref="D10">
    <cfRule type="expression" priority="4" dxfId="48" stopIfTrue="1">
      <formula>ISERROR($D$10)</formula>
    </cfRule>
  </conditionalFormatting>
  <conditionalFormatting sqref="D11">
    <cfRule type="expression" priority="5" dxfId="48" stopIfTrue="1">
      <formula>ISERROR($D$11)</formula>
    </cfRule>
  </conditionalFormatting>
  <conditionalFormatting sqref="D12">
    <cfRule type="expression" priority="6" dxfId="48" stopIfTrue="1">
      <formula>ISERROR($D$12)</formula>
    </cfRule>
  </conditionalFormatting>
  <conditionalFormatting sqref="D9">
    <cfRule type="expression" priority="59" dxfId="49" stopIfTrue="1">
      <formula>ISERROR($D$9)</formula>
    </cfRule>
  </conditionalFormatting>
  <printOptions/>
  <pageMargins left="0.5905511811023623" right="0.1968503937007874" top="0.5905511811023623" bottom="0.3937007874015748" header="0.1968503937007874" footer="0.11811023622047245"/>
  <pageSetup horizontalDpi="600" verticalDpi="600" orientation="portrait" paperSize="9" scale="97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Kadaň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Kučera</dc:creator>
  <cp:keywords/>
  <dc:description/>
  <cp:lastModifiedBy>Jiřina Kříčková</cp:lastModifiedBy>
  <cp:lastPrinted>2023-12-12T11:23:54Z</cp:lastPrinted>
  <dcterms:created xsi:type="dcterms:W3CDTF">1999-02-09T12:32:39Z</dcterms:created>
  <dcterms:modified xsi:type="dcterms:W3CDTF">2023-12-12T11:25:44Z</dcterms:modified>
  <cp:category/>
  <cp:version/>
  <cp:contentType/>
  <cp:contentStatus/>
</cp:coreProperties>
</file>