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<sst xmlns="http://schemas.openxmlformats.org/spreadsheetml/2006/main" count="79" uniqueCount="42">
  <si>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1. Materiál a služby</t>
  </si>
  <si>
    <t>Počet jednotek</t>
  </si>
  <si>
    <t xml:space="preserve">Cena bez DPH </t>
  </si>
  <si>
    <t>Cena s DPH</t>
  </si>
  <si>
    <t>Sazba DPH (%)</t>
  </si>
  <si>
    <t>Celkem</t>
  </si>
  <si>
    <t>Technická specifikace</t>
  </si>
  <si>
    <t>viz. Projektová dokumentace</t>
  </si>
  <si>
    <t>Maximální cena stanovená SFŽP s DPH</t>
  </si>
  <si>
    <t>Celkem cena bez DPH</t>
  </si>
  <si>
    <t>Celkem cena s DPH</t>
  </si>
  <si>
    <t>Jednotky</t>
  </si>
  <si>
    <t>Učíme se přírodě při ZŠ Chbany</t>
  </si>
  <si>
    <t>Příloha č. 1 - položkový rozpočet - ZŠ Chbany</t>
  </si>
  <si>
    <t>Drobný spojovací materiál (lana, provaz, hřebíky, pletivo, opěrné tyče a tyčky atd.)</t>
  </si>
  <si>
    <t>soubor</t>
  </si>
  <si>
    <t>Cedulka k rostliním, směrovka</t>
  </si>
  <si>
    <t>ks</t>
  </si>
  <si>
    <t>Ovocný strom</t>
  </si>
  <si>
    <t>Kotvení stromů</t>
  </si>
  <si>
    <t>Zemní práce (ručně)</t>
  </si>
  <si>
    <t>Zemní práce (strojem)</t>
  </si>
  <si>
    <t>Nádrž na vodu 1000 L</t>
  </si>
  <si>
    <t>Kameny velké</t>
  </si>
  <si>
    <t>t</t>
  </si>
  <si>
    <t>Štěrk nebo kačírek</t>
  </si>
  <si>
    <t>Elektrická sušička na ovoce</t>
  </si>
  <si>
    <t>Literatura k výuce v zahradě - metodiky, klíče k určování, atlasy</t>
  </si>
  <si>
    <t>Vyvýšený záhon</t>
  </si>
  <si>
    <t>Dřevěný informační panel</t>
  </si>
  <si>
    <t>Škola stopování - domácí zvířata</t>
  </si>
  <si>
    <t>Zahradní pozorovací centrum</t>
  </si>
  <si>
    <t>Pozorovací kompostovací centrum</t>
  </si>
  <si>
    <t>Zahradní nářadí (lopaty, hrábě, kosy, rýče, srpy apod.)</t>
  </si>
  <si>
    <t>Balanční chodník</t>
  </si>
  <si>
    <t>Lanový most</t>
  </si>
  <si>
    <t>Veverčí dráha</t>
  </si>
  <si>
    <t>Přístřešek z přírodního materiálu</t>
  </si>
  <si>
    <t>Bylinka</t>
  </si>
  <si>
    <r>
      <t>m</t>
    </r>
    <r>
      <rPr>
        <vertAlign val="superscript"/>
        <sz val="7.5"/>
        <rFont val="Segoe UI"/>
        <family val="2"/>
      </rPr>
      <t>3</t>
    </r>
  </si>
  <si>
    <r>
      <rPr>
        <b/>
        <sz val="8"/>
        <rFont val="Segoe UI"/>
        <family val="2"/>
      </rPr>
      <t>5 ks</t>
    </r>
    <r>
      <rPr>
        <sz val="8"/>
        <rFont val="Segoe UI"/>
        <family val="2"/>
      </rPr>
      <t xml:space="preserve"> Hrušeň konference - min. výška 200 cm</t>
    </r>
  </si>
  <si>
    <r>
      <t>Dětská motyčka, 3 hroty, násada 750 mm -</t>
    </r>
    <r>
      <rPr>
        <b/>
        <sz val="8"/>
        <rFont val="Segoe UI"/>
        <family val="2"/>
      </rPr>
      <t xml:space="preserve"> 5 ks</t>
    </r>
    <r>
      <rPr>
        <sz val="8"/>
        <rFont val="Segoe UI"/>
        <family val="2"/>
      </rPr>
      <t xml:space="preserve">
Dětské hrábě, 8 zubů, násada 750 mm - </t>
    </r>
    <r>
      <rPr>
        <b/>
        <sz val="8"/>
        <rFont val="Segoe UI"/>
        <family val="2"/>
      </rPr>
      <t>5 ks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</si>
</sst>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7.5"/>
      <name val="Segoe UI"/>
      <family val="2"/>
    </font>
    <font>
      <b/>
      <sz val="8"/>
      <name val="Segoe UI"/>
      <family val="2"/>
    </font>
    <font>
      <vertAlign val="superscript"/>
      <sz val="7.5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7.5"/>
      <color indexed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7.5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4" xfId="0" applyBorder="1" applyAlignment="1" applyProtection="1">
      <alignment/>
      <protection/>
    </xf>
    <xf numFmtId="2" fontId="43" fillId="0" borderId="0" xfId="0" applyNumberFormat="1" applyFont="1" applyAlignment="1" applyProtection="1">
      <alignment/>
      <protection/>
    </xf>
    <xf numFmtId="2" fontId="43" fillId="0" borderId="15" xfId="0" applyNumberFormat="1" applyFont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0" fontId="26" fillId="0" borderId="21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26" fillId="0" borderId="10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2" xfId="0" applyNumberFormat="1" applyFon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2" fontId="26" fillId="0" borderId="13" xfId="0" applyNumberFormat="1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4" fontId="3" fillId="34" borderId="15" xfId="0" applyNumberFormat="1" applyFont="1" applyFill="1" applyBorder="1" applyAlignment="1" applyProtection="1">
      <alignment vertical="top"/>
      <protection/>
    </xf>
    <xf numFmtId="4" fontId="3" fillId="35" borderId="15" xfId="0" applyNumberFormat="1" applyFont="1" applyFill="1" applyBorder="1" applyAlignment="1" applyProtection="1">
      <alignment vertical="center"/>
      <protection/>
    </xf>
    <xf numFmtId="4" fontId="3" fillId="36" borderId="15" xfId="0" applyNumberFormat="1" applyFont="1" applyFill="1" applyBorder="1" applyAlignment="1" applyProtection="1">
      <alignment vertical="top"/>
      <protection/>
    </xf>
    <xf numFmtId="4" fontId="3" fillId="34" borderId="15" xfId="0" applyNumberFormat="1" applyFont="1" applyFill="1" applyBorder="1" applyAlignment="1" applyProtection="1">
      <alignment vertical="center"/>
      <protection/>
    </xf>
    <xf numFmtId="4" fontId="3" fillId="36" borderId="15" xfId="0" applyNumberFormat="1" applyFont="1" applyFill="1" applyBorder="1" applyAlignment="1" applyProtection="1">
      <alignment vertical="center"/>
      <protection/>
    </xf>
    <xf numFmtId="2" fontId="43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23" xfId="0" applyBorder="1" applyAlignment="1" applyProtection="1">
      <alignment horizontal="right" wrapText="1"/>
      <protection/>
    </xf>
    <xf numFmtId="4" fontId="3" fillId="34" borderId="15" xfId="0" applyNumberFormat="1" applyFont="1" applyFill="1" applyBorder="1" applyAlignment="1" applyProtection="1">
      <alignment horizontal="right" vertical="center"/>
      <protection/>
    </xf>
    <xf numFmtId="4" fontId="3" fillId="34" borderId="15" xfId="0" applyNumberFormat="1" applyFont="1" applyFill="1" applyBorder="1" applyAlignment="1" applyProtection="1">
      <alignment horizontal="right" vertical="top"/>
      <protection/>
    </xf>
    <xf numFmtId="0" fontId="26" fillId="0" borderId="26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5" zoomScaleNormal="115" zoomScalePageLayoutView="0" workbookViewId="0" topLeftCell="A1">
      <selection activeCell="A19" sqref="A19"/>
    </sheetView>
  </sheetViews>
  <sheetFormatPr defaultColWidth="9.140625" defaultRowHeight="15"/>
  <cols>
    <col min="1" max="2" width="30.7109375" style="1" customWidth="1"/>
    <col min="3" max="3" width="16.28125" style="1" customWidth="1"/>
    <col min="4" max="4" width="16.28125" style="40" customWidth="1"/>
    <col min="5" max="6" width="15.57421875" style="1" customWidth="1"/>
    <col min="7" max="7" width="20.00390625" style="1" customWidth="1"/>
    <col min="8" max="8" width="15.7109375" style="11" customWidth="1"/>
    <col min="9" max="9" width="11.421875" style="1" customWidth="1"/>
    <col min="10" max="10" width="12.421875" style="1" customWidth="1"/>
    <col min="11" max="16384" width="8.8515625" style="1" customWidth="1"/>
  </cols>
  <sheetData>
    <row r="1" spans="1:4" ht="14.25">
      <c r="A1" s="8" t="s">
        <v>12</v>
      </c>
      <c r="B1" s="8"/>
      <c r="C1" s="8"/>
      <c r="D1" s="39"/>
    </row>
    <row r="2" spans="1:2" ht="14.25">
      <c r="A2" s="9"/>
      <c r="B2" s="9"/>
    </row>
    <row r="3" spans="1:2" ht="14.25">
      <c r="A3" s="7" t="s">
        <v>13</v>
      </c>
      <c r="B3" s="7"/>
    </row>
    <row r="4" spans="1:2" ht="15" thickBot="1">
      <c r="A4" s="7"/>
      <c r="B4" s="7"/>
    </row>
    <row r="5" spans="1:8" ht="42.75">
      <c r="A5" s="18" t="s">
        <v>0</v>
      </c>
      <c r="B5" s="19" t="s">
        <v>6</v>
      </c>
      <c r="C5" s="20" t="s">
        <v>1</v>
      </c>
      <c r="D5" s="41" t="s">
        <v>11</v>
      </c>
      <c r="E5" s="21" t="s">
        <v>2</v>
      </c>
      <c r="F5" s="22" t="s">
        <v>4</v>
      </c>
      <c r="G5" s="23" t="s">
        <v>3</v>
      </c>
      <c r="H5" s="13" t="s">
        <v>8</v>
      </c>
    </row>
    <row r="6" spans="1:8" s="38" customFormat="1" ht="33.75">
      <c r="A6" s="46" t="s">
        <v>33</v>
      </c>
      <c r="B6" s="31" t="s">
        <v>41</v>
      </c>
      <c r="C6" s="35">
        <v>1</v>
      </c>
      <c r="D6" s="42" t="s">
        <v>15</v>
      </c>
      <c r="E6" s="36"/>
      <c r="F6" s="35">
        <v>21</v>
      </c>
      <c r="G6" s="33">
        <f>(E6*F6/100+E6)*C6</f>
        <v>0</v>
      </c>
      <c r="H6" s="37">
        <v>605</v>
      </c>
    </row>
    <row r="7" spans="1:8" ht="22.5">
      <c r="A7" s="46" t="s">
        <v>14</v>
      </c>
      <c r="B7" s="31" t="s">
        <v>7</v>
      </c>
      <c r="C7" s="32">
        <v>1</v>
      </c>
      <c r="D7" s="43" t="s">
        <v>15</v>
      </c>
      <c r="E7" s="34"/>
      <c r="F7" s="32">
        <v>21</v>
      </c>
      <c r="G7" s="33">
        <f aca="true" t="shared" si="0" ref="G7:G27">(E7*F7/100+E7)*C7</f>
        <v>0</v>
      </c>
      <c r="H7" s="12">
        <v>4997.3</v>
      </c>
    </row>
    <row r="8" spans="1:8" ht="14.25">
      <c r="A8" s="46" t="s">
        <v>16</v>
      </c>
      <c r="B8" s="31" t="s">
        <v>7</v>
      </c>
      <c r="C8" s="32">
        <v>20</v>
      </c>
      <c r="D8" s="43" t="s">
        <v>17</v>
      </c>
      <c r="E8" s="34"/>
      <c r="F8" s="32">
        <v>21</v>
      </c>
      <c r="G8" s="33">
        <f t="shared" si="0"/>
        <v>0</v>
      </c>
      <c r="H8" s="12">
        <v>1936</v>
      </c>
    </row>
    <row r="9" spans="1:8" ht="14.25">
      <c r="A9" s="46" t="s">
        <v>18</v>
      </c>
      <c r="B9" s="31" t="s">
        <v>40</v>
      </c>
      <c r="C9" s="32">
        <v>5</v>
      </c>
      <c r="D9" s="43" t="s">
        <v>17</v>
      </c>
      <c r="E9" s="34"/>
      <c r="F9" s="32">
        <v>21</v>
      </c>
      <c r="G9" s="33">
        <f t="shared" si="0"/>
        <v>0</v>
      </c>
      <c r="H9" s="12">
        <v>7500</v>
      </c>
    </row>
    <row r="10" spans="1:8" ht="14.25">
      <c r="A10" s="46" t="s">
        <v>19</v>
      </c>
      <c r="B10" s="31" t="s">
        <v>7</v>
      </c>
      <c r="C10" s="32">
        <v>5</v>
      </c>
      <c r="D10" s="43" t="s">
        <v>17</v>
      </c>
      <c r="E10" s="34"/>
      <c r="F10" s="32">
        <v>21</v>
      </c>
      <c r="G10" s="33">
        <f t="shared" si="0"/>
        <v>0</v>
      </c>
      <c r="H10" s="12">
        <v>1488.3</v>
      </c>
    </row>
    <row r="11" spans="1:8" ht="14.25">
      <c r="A11" s="46" t="s">
        <v>20</v>
      </c>
      <c r="B11" s="31" t="s">
        <v>7</v>
      </c>
      <c r="C11" s="32">
        <v>3</v>
      </c>
      <c r="D11" s="43" t="s">
        <v>39</v>
      </c>
      <c r="E11" s="34"/>
      <c r="F11" s="32">
        <v>21</v>
      </c>
      <c r="G11" s="33">
        <f t="shared" si="0"/>
        <v>0</v>
      </c>
      <c r="H11" s="12">
        <v>2250</v>
      </c>
    </row>
    <row r="12" spans="1:8" ht="14.25">
      <c r="A12" s="46" t="s">
        <v>21</v>
      </c>
      <c r="B12" s="31" t="s">
        <v>7</v>
      </c>
      <c r="C12" s="32">
        <v>6</v>
      </c>
      <c r="D12" s="43" t="s">
        <v>39</v>
      </c>
      <c r="E12" s="34"/>
      <c r="F12" s="32">
        <v>21</v>
      </c>
      <c r="G12" s="33">
        <f t="shared" si="0"/>
        <v>0</v>
      </c>
      <c r="H12" s="12">
        <v>1197.9</v>
      </c>
    </row>
    <row r="13" spans="1:8" ht="14.25">
      <c r="A13" s="46" t="s">
        <v>22</v>
      </c>
      <c r="B13" s="31" t="s">
        <v>7</v>
      </c>
      <c r="C13" s="32">
        <v>2</v>
      </c>
      <c r="D13" s="43" t="s">
        <v>17</v>
      </c>
      <c r="E13" s="34"/>
      <c r="F13" s="32">
        <v>21</v>
      </c>
      <c r="G13" s="33">
        <f t="shared" si="0"/>
        <v>0</v>
      </c>
      <c r="H13" s="12">
        <v>3993</v>
      </c>
    </row>
    <row r="14" spans="1:8" ht="14.25">
      <c r="A14" s="46" t="s">
        <v>23</v>
      </c>
      <c r="B14" s="31" t="s">
        <v>7</v>
      </c>
      <c r="C14" s="32">
        <v>11</v>
      </c>
      <c r="D14" s="43" t="s">
        <v>24</v>
      </c>
      <c r="E14" s="34"/>
      <c r="F14" s="32">
        <v>21</v>
      </c>
      <c r="G14" s="33">
        <f t="shared" si="0"/>
        <v>0</v>
      </c>
      <c r="H14" s="12">
        <v>55000</v>
      </c>
    </row>
    <row r="15" spans="1:8" ht="14.25">
      <c r="A15" s="46" t="s">
        <v>25</v>
      </c>
      <c r="B15" s="31" t="s">
        <v>7</v>
      </c>
      <c r="C15" s="32">
        <v>3</v>
      </c>
      <c r="D15" s="43" t="s">
        <v>24</v>
      </c>
      <c r="E15" s="34"/>
      <c r="F15" s="32">
        <v>21</v>
      </c>
      <c r="G15" s="33">
        <f t="shared" si="0"/>
        <v>0</v>
      </c>
      <c r="H15" s="12">
        <v>8998.77</v>
      </c>
    </row>
    <row r="16" spans="1:8" ht="14.25">
      <c r="A16" s="46" t="s">
        <v>26</v>
      </c>
      <c r="B16" s="31" t="s">
        <v>7</v>
      </c>
      <c r="C16" s="32">
        <v>1</v>
      </c>
      <c r="D16" s="43" t="s">
        <v>17</v>
      </c>
      <c r="E16" s="34"/>
      <c r="F16" s="32">
        <v>21</v>
      </c>
      <c r="G16" s="33">
        <f t="shared" si="0"/>
        <v>0</v>
      </c>
      <c r="H16" s="12">
        <v>1996.5</v>
      </c>
    </row>
    <row r="17" spans="1:8" ht="22.5">
      <c r="A17" s="46" t="s">
        <v>27</v>
      </c>
      <c r="B17" s="31" t="s">
        <v>7</v>
      </c>
      <c r="C17" s="32">
        <v>1</v>
      </c>
      <c r="D17" s="43" t="s">
        <v>15</v>
      </c>
      <c r="E17" s="34"/>
      <c r="F17" s="32">
        <v>21</v>
      </c>
      <c r="G17" s="33">
        <f t="shared" si="0"/>
        <v>0</v>
      </c>
      <c r="H17" s="12">
        <v>4961</v>
      </c>
    </row>
    <row r="18" spans="1:8" ht="14.25">
      <c r="A18" s="46" t="s">
        <v>28</v>
      </c>
      <c r="B18" s="31" t="s">
        <v>7</v>
      </c>
      <c r="C18" s="32">
        <v>4</v>
      </c>
      <c r="D18" s="43" t="s">
        <v>17</v>
      </c>
      <c r="E18" s="34"/>
      <c r="F18" s="32">
        <v>21</v>
      </c>
      <c r="G18" s="33">
        <f t="shared" si="0"/>
        <v>0</v>
      </c>
      <c r="H18" s="12">
        <v>29959.6</v>
      </c>
    </row>
    <row r="19" spans="1:8" ht="14.25">
      <c r="A19" s="46" t="s">
        <v>29</v>
      </c>
      <c r="B19" s="31" t="s">
        <v>7</v>
      </c>
      <c r="C19" s="32">
        <v>1</v>
      </c>
      <c r="D19" s="43" t="s">
        <v>17</v>
      </c>
      <c r="E19" s="34"/>
      <c r="F19" s="32">
        <v>21</v>
      </c>
      <c r="G19" s="33">
        <f t="shared" si="0"/>
        <v>0</v>
      </c>
      <c r="H19" s="12">
        <v>22996.05</v>
      </c>
    </row>
    <row r="20" spans="1:8" ht="14.25">
      <c r="A20" s="46" t="s">
        <v>30</v>
      </c>
      <c r="B20" s="31" t="s">
        <v>7</v>
      </c>
      <c r="C20" s="32">
        <v>1</v>
      </c>
      <c r="D20" s="43" t="s">
        <v>17</v>
      </c>
      <c r="E20" s="34"/>
      <c r="F20" s="32">
        <v>21</v>
      </c>
      <c r="G20" s="33">
        <f t="shared" si="0"/>
        <v>0</v>
      </c>
      <c r="H20" s="12">
        <v>29983.8</v>
      </c>
    </row>
    <row r="21" spans="1:8" ht="14.25">
      <c r="A21" s="46" t="s">
        <v>31</v>
      </c>
      <c r="B21" s="31" t="s">
        <v>7</v>
      </c>
      <c r="C21" s="32">
        <v>1</v>
      </c>
      <c r="D21" s="43" t="s">
        <v>17</v>
      </c>
      <c r="E21" s="34"/>
      <c r="F21" s="32">
        <v>21</v>
      </c>
      <c r="G21" s="33">
        <f t="shared" si="0"/>
        <v>0</v>
      </c>
      <c r="H21" s="12">
        <v>29983.8</v>
      </c>
    </row>
    <row r="22" spans="1:8" ht="14.25">
      <c r="A22" s="46" t="s">
        <v>32</v>
      </c>
      <c r="B22" s="31" t="s">
        <v>7</v>
      </c>
      <c r="C22" s="32">
        <v>1</v>
      </c>
      <c r="D22" s="43" t="s">
        <v>17</v>
      </c>
      <c r="E22" s="34"/>
      <c r="F22" s="32">
        <v>21</v>
      </c>
      <c r="G22" s="33">
        <f t="shared" si="0"/>
        <v>0</v>
      </c>
      <c r="H22" s="12">
        <v>29983.8</v>
      </c>
    </row>
    <row r="23" spans="1:8" ht="14.25">
      <c r="A23" s="46" t="s">
        <v>34</v>
      </c>
      <c r="B23" s="31" t="s">
        <v>7</v>
      </c>
      <c r="C23" s="32">
        <v>1</v>
      </c>
      <c r="D23" s="43" t="s">
        <v>17</v>
      </c>
      <c r="E23" s="34"/>
      <c r="F23" s="32">
        <v>21</v>
      </c>
      <c r="G23" s="33">
        <f t="shared" si="0"/>
        <v>0</v>
      </c>
      <c r="H23" s="12">
        <v>29983.8</v>
      </c>
    </row>
    <row r="24" spans="1:8" ht="14.25">
      <c r="A24" s="46" t="s">
        <v>35</v>
      </c>
      <c r="B24" s="31" t="s">
        <v>7</v>
      </c>
      <c r="C24" s="32">
        <v>1</v>
      </c>
      <c r="D24" s="43" t="s">
        <v>17</v>
      </c>
      <c r="E24" s="34"/>
      <c r="F24" s="32">
        <v>21</v>
      </c>
      <c r="G24" s="33">
        <f>(E24*F24/100+E24)*C24</f>
        <v>0</v>
      </c>
      <c r="H24" s="12">
        <v>29983.8</v>
      </c>
    </row>
    <row r="25" spans="1:8" ht="14.25">
      <c r="A25" s="46" t="s">
        <v>36</v>
      </c>
      <c r="B25" s="31" t="s">
        <v>7</v>
      </c>
      <c r="C25" s="32">
        <v>1</v>
      </c>
      <c r="D25" s="43" t="s">
        <v>17</v>
      </c>
      <c r="E25" s="34"/>
      <c r="F25" s="32">
        <v>21</v>
      </c>
      <c r="G25" s="33">
        <f t="shared" si="0"/>
        <v>0</v>
      </c>
      <c r="H25" s="12">
        <v>29983.8</v>
      </c>
    </row>
    <row r="26" spans="1:8" ht="14.25">
      <c r="A26" s="46" t="s">
        <v>37</v>
      </c>
      <c r="B26" s="31" t="s">
        <v>7</v>
      </c>
      <c r="C26" s="32">
        <v>1</v>
      </c>
      <c r="D26" s="43" t="s">
        <v>17</v>
      </c>
      <c r="E26" s="34"/>
      <c r="F26" s="32">
        <v>21</v>
      </c>
      <c r="G26" s="33">
        <f t="shared" si="0"/>
        <v>0</v>
      </c>
      <c r="H26" s="12">
        <v>59955.5</v>
      </c>
    </row>
    <row r="27" spans="1:8" ht="14.25">
      <c r="A27" s="46" t="s">
        <v>38</v>
      </c>
      <c r="B27" s="31" t="s">
        <v>7</v>
      </c>
      <c r="C27" s="32">
        <v>60</v>
      </c>
      <c r="D27" s="43" t="s">
        <v>17</v>
      </c>
      <c r="E27" s="34"/>
      <c r="F27" s="32">
        <v>21</v>
      </c>
      <c r="G27" s="33">
        <f t="shared" si="0"/>
        <v>0</v>
      </c>
      <c r="H27" s="12">
        <v>4719</v>
      </c>
    </row>
    <row r="28" spans="1:11" ht="15" thickBot="1">
      <c r="A28" s="24" t="s">
        <v>5</v>
      </c>
      <c r="B28" s="25"/>
      <c r="C28" s="26"/>
      <c r="D28" s="44"/>
      <c r="E28" s="27"/>
      <c r="F28" s="28"/>
      <c r="G28" s="29">
        <f>SUM(G6:G27)</f>
        <v>0</v>
      </c>
      <c r="H28" s="30">
        <f>SUM(H6:H27)</f>
        <v>392456.7199999999</v>
      </c>
      <c r="K28" s="47"/>
    </row>
    <row r="29" spans="1:7" ht="15" thickBot="1">
      <c r="A29" s="2"/>
      <c r="B29" s="10"/>
      <c r="C29" s="3"/>
      <c r="D29" s="45"/>
      <c r="E29" s="4"/>
      <c r="F29" s="5"/>
      <c r="G29" s="6"/>
    </row>
    <row r="30" ht="15" thickBot="1"/>
    <row r="31" spans="1:2" ht="14.25">
      <c r="A31" s="15" t="s">
        <v>9</v>
      </c>
      <c r="B31" s="14">
        <f>G28/1.21</f>
        <v>0</v>
      </c>
    </row>
    <row r="32" spans="1:2" ht="15" thickBot="1">
      <c r="A32" s="16" t="s">
        <v>10</v>
      </c>
      <c r="B32" s="17">
        <f>G28</f>
        <v>0</v>
      </c>
    </row>
  </sheetData>
  <sheetProtection/>
  <protectedRanges>
    <protectedRange sqref="A6:B27" name="Oblast7_1_2"/>
    <protectedRange sqref="C6:F27" name="Oblast5_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Řezníček</dc:creator>
  <cp:keywords/>
  <dc:description/>
  <cp:lastModifiedBy>Pavlína Klapková</cp:lastModifiedBy>
  <cp:lastPrinted>2019-01-18T14:26:32Z</cp:lastPrinted>
  <dcterms:created xsi:type="dcterms:W3CDTF">2018-10-17T05:50:24Z</dcterms:created>
  <dcterms:modified xsi:type="dcterms:W3CDTF">2021-01-20T07:18:58Z</dcterms:modified>
  <cp:category/>
  <cp:version/>
  <cp:contentType/>
  <cp:contentStatus/>
</cp:coreProperties>
</file>